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epartamento_rrhh\Gestion Administrativa\10_INFORMES EXTERNOS\04_COMISION_MIXTA_PPTO\2024\CUARTO TRIMESTRE\Remuneraciones\"/>
    </mc:Choice>
  </mc:AlternateContent>
  <xr:revisionPtr revIDLastSave="0" documentId="13_ncr:1_{16490926-6330-4DBB-873D-81C2F5BA3580}" xr6:coauthVersionLast="47" xr6:coauthVersionMax="47" xr10:uidLastSave="{00000000-0000-0000-0000-000000000000}"/>
  <bookViews>
    <workbookView xWindow="-120" yWindow="-120" windowWidth="29040" windowHeight="15720" xr2:uid="{D12EF88B-4342-483C-9982-9CF8ABA5506B}"/>
  </bookViews>
  <sheets>
    <sheet name="2° SEMESTRE ART. 14 N°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8" i="1"/>
  <c r="H29" i="1"/>
  <c r="H27" i="1"/>
  <c r="F28" i="1"/>
  <c r="G28" i="1"/>
  <c r="F29" i="1"/>
  <c r="G29" i="1"/>
  <c r="E28" i="1"/>
  <c r="E29" i="1"/>
  <c r="E27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E30" i="1" l="1"/>
  <c r="D30" i="1"/>
  <c r="C30" i="1"/>
  <c r="E23" i="1"/>
  <c r="D23" i="1"/>
  <c r="C23" i="1"/>
  <c r="F27" i="1" l="1"/>
  <c r="F30" i="1" s="1"/>
  <c r="G27" i="1"/>
  <c r="G30" i="1" s="1"/>
  <c r="F13" i="1"/>
  <c r="F19" i="1"/>
  <c r="F21" i="1"/>
  <c r="F12" i="1"/>
  <c r="G18" i="1"/>
  <c r="H18" i="1" s="1"/>
  <c r="G13" i="1"/>
  <c r="G19" i="1"/>
  <c r="F15" i="1"/>
  <c r="G15" i="1"/>
  <c r="H15" i="1" s="1"/>
  <c r="F16" i="1"/>
  <c r="G10" i="1"/>
  <c r="G22" i="1"/>
  <c r="G8" i="1"/>
  <c r="G17" i="1"/>
  <c r="F18" i="1"/>
  <c r="F14" i="1"/>
  <c r="F20" i="1"/>
  <c r="G20" i="1"/>
  <c r="H20" i="1" s="1"/>
  <c r="G21" i="1"/>
  <c r="F10" i="1"/>
  <c r="F22" i="1"/>
  <c r="G16" i="1"/>
  <c r="H16" i="1" s="1"/>
  <c r="F17" i="1"/>
  <c r="G11" i="1"/>
  <c r="F8" i="1"/>
  <c r="G12" i="1"/>
  <c r="G14" i="1"/>
  <c r="F9" i="1"/>
  <c r="G9" i="1"/>
  <c r="H9" i="1" s="1"/>
  <c r="F11" i="1"/>
  <c r="H21" i="1" l="1"/>
  <c r="H19" i="1"/>
  <c r="H13" i="1"/>
  <c r="H17" i="1"/>
  <c r="H14" i="1"/>
  <c r="H22" i="1"/>
  <c r="H12" i="1"/>
  <c r="H8" i="1"/>
  <c r="H11" i="1"/>
  <c r="H10" i="1"/>
  <c r="F23" i="1"/>
  <c r="G23" i="1"/>
  <c r="H23" i="1" l="1"/>
</calcChain>
</file>

<file path=xl/sharedStrings.xml><?xml version="1.0" encoding="utf-8"?>
<sst xmlns="http://schemas.openxmlformats.org/spreadsheetml/2006/main" count="64" uniqueCount="25">
  <si>
    <t>Art.14° N°10 Ley 21.640</t>
  </si>
  <si>
    <t>Asociada al Subtítulo 21: GASTOS DE PERSONAL</t>
  </si>
  <si>
    <t>Los gastos asociados a remuneraciones de trabajadores, con indicación de la calidad jurídica de los contratos y los porcentajes de tipos de contratación en relación con el total del personal, diferenciado según género y por estamento, la duración media y promedio de cada contrato, así como el número de veces que ha sido contratado bajo esta modalidad por la entidad pública referida. Esta información se remitirá semestralmente e incluirá a la Comisión de Hacienda de la Cámara de Diputados.</t>
  </si>
  <si>
    <t>Programa 01: Subsecretaría de Prevención del Delito</t>
  </si>
  <si>
    <t>Calidad Jurídica</t>
  </si>
  <si>
    <t>Estamento</t>
  </si>
  <si>
    <t>F</t>
  </si>
  <si>
    <t>M</t>
  </si>
  <si>
    <t>Suma Total Calidad Jurídica</t>
  </si>
  <si>
    <t>% Femenino</t>
  </si>
  <si>
    <t>% Masculino</t>
  </si>
  <si>
    <t>Suma % Calidad Jurídica</t>
  </si>
  <si>
    <t>Duración Promedio de Contrato</t>
  </si>
  <si>
    <t xml:space="preserve">N° de veces que ha sido contratado bajo esta modalidad </t>
  </si>
  <si>
    <t>TOTALES</t>
  </si>
  <si>
    <t>Programa 02: Centros Regionales de Atención y Orientación a Víctimas</t>
  </si>
  <si>
    <t xml:space="preserve">SEGUNDO INFORME SEMESTRAL </t>
  </si>
  <si>
    <t>PLANTA</t>
  </si>
  <si>
    <t>Autoridad de Gobierno</t>
  </si>
  <si>
    <t>Directivos</t>
  </si>
  <si>
    <t>Profesionales</t>
  </si>
  <si>
    <t>Técnicos</t>
  </si>
  <si>
    <t>Administrativos</t>
  </si>
  <si>
    <t>CONTRATA</t>
  </si>
  <si>
    <t>HONORARIO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</si>
</sst>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color theme="3" tint="0.39997558519241921"/>
      <name val="Arial"/>
      <family val="2"/>
    </font>
    <font>
      <b/>
      <u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165" fontId="0" fillId="0" borderId="3" xfId="1" applyNumberFormat="1" applyFont="1" applyFill="1" applyBorder="1" applyAlignment="1">
      <alignment horizontal="right"/>
    </xf>
    <xf numFmtId="165" fontId="0" fillId="0" borderId="3" xfId="1" applyNumberFormat="1" applyFont="1" applyFill="1" applyBorder="1"/>
    <xf numFmtId="10" fontId="0" fillId="0" borderId="3" xfId="0" applyNumberFormat="1" applyBorder="1"/>
    <xf numFmtId="165" fontId="2" fillId="2" borderId="3" xfId="1" applyNumberFormat="1" applyFont="1" applyFill="1" applyBorder="1"/>
    <xf numFmtId="10" fontId="2" fillId="2" borderId="3" xfId="0" applyNumberFormat="1" applyFont="1" applyFill="1" applyBorder="1"/>
    <xf numFmtId="165" fontId="0" fillId="0" borderId="0" xfId="1" applyNumberFormat="1" applyFont="1"/>
    <xf numFmtId="165" fontId="2" fillId="2" borderId="3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/>
    <xf numFmtId="165" fontId="0" fillId="0" borderId="0" xfId="0" applyNumberFormat="1"/>
    <xf numFmtId="41" fontId="0" fillId="0" borderId="3" xfId="2" applyFont="1" applyBorder="1"/>
    <xf numFmtId="41" fontId="0" fillId="0" borderId="3" xfId="2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Millares [0]" xfId="2" builtinId="6"/>
    <cellStyle name="Millares 32" xfId="1" xr:uid="{4B51A311-2091-4636-9CCC-7CF002EC9E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1800225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677B9A-57BC-433D-B4C7-31E8942F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00225" cy="174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EB6C-6832-490E-A022-331F9390BA1F}">
  <dimension ref="A1:L35"/>
  <sheetViews>
    <sheetView tabSelected="1" topLeftCell="A7" workbookViewId="0">
      <selection activeCell="J29" sqref="B28:J29"/>
    </sheetView>
  </sheetViews>
  <sheetFormatPr baseColWidth="10" defaultColWidth="11" defaultRowHeight="15" x14ac:dyDescent="0.25"/>
  <cols>
    <col min="1" max="2" width="27.28515625" customWidth="1"/>
    <col min="3" max="4" width="21.42578125" bestFit="1" customWidth="1"/>
    <col min="5" max="5" width="21.7109375" bestFit="1" customWidth="1"/>
    <col min="6" max="6" width="12.85546875" bestFit="1" customWidth="1"/>
    <col min="7" max="7" width="10" customWidth="1"/>
    <col min="8" max="8" width="17" customWidth="1"/>
    <col min="9" max="9" width="12" customWidth="1"/>
    <col min="10" max="10" width="14.42578125" customWidth="1"/>
    <col min="12" max="12" width="15.5703125" bestFit="1" customWidth="1"/>
  </cols>
  <sheetData>
    <row r="1" spans="1:10" ht="81.75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6.2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79.5" customHeight="1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21"/>
      <c r="B5" s="22"/>
      <c r="C5" s="22"/>
      <c r="D5" s="22"/>
      <c r="E5" s="22"/>
      <c r="F5" s="22"/>
      <c r="G5" s="22"/>
      <c r="H5" s="22"/>
    </row>
    <row r="6" spans="1:10" ht="15.75" x14ac:dyDescent="0.25">
      <c r="A6" s="17" t="s">
        <v>3</v>
      </c>
      <c r="B6" s="17"/>
      <c r="C6" s="17"/>
      <c r="D6" s="17"/>
      <c r="E6" s="17"/>
      <c r="F6" s="17"/>
      <c r="G6" s="17"/>
      <c r="H6" s="17"/>
    </row>
    <row r="7" spans="1:10" ht="75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</row>
    <row r="8" spans="1:10" x14ac:dyDescent="0.25">
      <c r="A8" s="3" t="s">
        <v>17</v>
      </c>
      <c r="B8" s="3" t="s">
        <v>18</v>
      </c>
      <c r="C8" s="13">
        <v>14895876</v>
      </c>
      <c r="D8" s="13">
        <v>34649208</v>
      </c>
      <c r="E8" s="5">
        <f>D8+C8</f>
        <v>49545084</v>
      </c>
      <c r="F8" s="6">
        <f>+C8/$E$23</f>
        <v>1.370412906335224E-3</v>
      </c>
      <c r="G8" s="6">
        <f>+D8/$E$23</f>
        <v>3.1877092584211694E-3</v>
      </c>
      <c r="H8" s="6">
        <f>G8+F8</f>
        <v>4.5581221647563938E-3</v>
      </c>
      <c r="I8" s="4">
        <v>12</v>
      </c>
      <c r="J8" s="4">
        <v>1</v>
      </c>
    </row>
    <row r="9" spans="1:10" x14ac:dyDescent="0.25">
      <c r="A9" s="13" t="s">
        <v>17</v>
      </c>
      <c r="B9" s="13" t="s">
        <v>19</v>
      </c>
      <c r="C9" s="13">
        <v>223817541</v>
      </c>
      <c r="D9" s="13">
        <v>199946765</v>
      </c>
      <c r="E9" s="5">
        <f t="shared" ref="E9:E22" si="0">D9+C9</f>
        <v>423764306</v>
      </c>
      <c r="F9" s="6">
        <f t="shared" ref="F9:F22" si="1">+C9/$E$23</f>
        <v>2.0591098291272911E-2</v>
      </c>
      <c r="G9" s="6">
        <f t="shared" ref="G9:G22" si="2">+D9/$E$23</f>
        <v>1.8394999215620218E-2</v>
      </c>
      <c r="H9" s="6">
        <f t="shared" ref="H9:H22" si="3">G9+F9</f>
        <v>3.8986097506893129E-2</v>
      </c>
      <c r="I9" s="4">
        <v>12</v>
      </c>
      <c r="J9" s="4">
        <v>1</v>
      </c>
    </row>
    <row r="10" spans="1:10" x14ac:dyDescent="0.25">
      <c r="A10" s="13" t="s">
        <v>17</v>
      </c>
      <c r="B10" s="13" t="s">
        <v>20</v>
      </c>
      <c r="C10" s="14">
        <v>0</v>
      </c>
      <c r="D10" s="14">
        <v>0</v>
      </c>
      <c r="E10" s="5">
        <f t="shared" si="0"/>
        <v>0</v>
      </c>
      <c r="F10" s="6">
        <f t="shared" si="1"/>
        <v>0</v>
      </c>
      <c r="G10" s="6">
        <f t="shared" si="2"/>
        <v>0</v>
      </c>
      <c r="H10" s="6">
        <f t="shared" si="3"/>
        <v>0</v>
      </c>
      <c r="I10" s="4">
        <v>0</v>
      </c>
      <c r="J10" s="4">
        <v>0</v>
      </c>
    </row>
    <row r="11" spans="1:10" x14ac:dyDescent="0.25">
      <c r="A11" s="13" t="s">
        <v>17</v>
      </c>
      <c r="B11" s="13" t="s">
        <v>21</v>
      </c>
      <c r="C11" s="14">
        <v>0</v>
      </c>
      <c r="D11" s="14">
        <v>0</v>
      </c>
      <c r="E11" s="5">
        <f t="shared" si="0"/>
        <v>0</v>
      </c>
      <c r="F11" s="6">
        <f t="shared" si="1"/>
        <v>0</v>
      </c>
      <c r="G11" s="6">
        <f t="shared" si="2"/>
        <v>0</v>
      </c>
      <c r="H11" s="6">
        <f t="shared" si="3"/>
        <v>0</v>
      </c>
      <c r="I11" s="4">
        <v>0</v>
      </c>
      <c r="J11" s="4">
        <v>0</v>
      </c>
    </row>
    <row r="12" spans="1:10" x14ac:dyDescent="0.25">
      <c r="A12" s="13" t="s">
        <v>17</v>
      </c>
      <c r="B12" s="13" t="s">
        <v>22</v>
      </c>
      <c r="C12" s="14">
        <v>0</v>
      </c>
      <c r="D12" s="14">
        <v>0</v>
      </c>
      <c r="E12" s="5">
        <f t="shared" si="0"/>
        <v>0</v>
      </c>
      <c r="F12" s="6">
        <f t="shared" si="1"/>
        <v>0</v>
      </c>
      <c r="G12" s="6">
        <f t="shared" si="2"/>
        <v>0</v>
      </c>
      <c r="H12" s="6">
        <f t="shared" si="3"/>
        <v>0</v>
      </c>
      <c r="I12" s="4">
        <v>0</v>
      </c>
      <c r="J12" s="4">
        <v>0</v>
      </c>
    </row>
    <row r="13" spans="1:10" x14ac:dyDescent="0.25">
      <c r="A13" s="13" t="s">
        <v>23</v>
      </c>
      <c r="B13" s="13" t="s">
        <v>18</v>
      </c>
      <c r="C13" s="14">
        <v>0</v>
      </c>
      <c r="D13" s="14">
        <v>0</v>
      </c>
      <c r="E13" s="5">
        <f t="shared" si="0"/>
        <v>0</v>
      </c>
      <c r="F13" s="6">
        <f t="shared" si="1"/>
        <v>0</v>
      </c>
      <c r="G13" s="6">
        <f t="shared" si="2"/>
        <v>0</v>
      </c>
      <c r="H13" s="6">
        <f t="shared" si="3"/>
        <v>0</v>
      </c>
      <c r="I13" s="4">
        <v>0</v>
      </c>
      <c r="J13" s="4">
        <v>0</v>
      </c>
    </row>
    <row r="14" spans="1:10" x14ac:dyDescent="0.25">
      <c r="A14" s="13" t="s">
        <v>23</v>
      </c>
      <c r="B14" s="13" t="s">
        <v>19</v>
      </c>
      <c r="C14" s="14">
        <v>0</v>
      </c>
      <c r="D14" s="14"/>
      <c r="E14" s="5">
        <f t="shared" si="0"/>
        <v>0</v>
      </c>
      <c r="F14" s="6">
        <f t="shared" si="1"/>
        <v>0</v>
      </c>
      <c r="G14" s="6">
        <f t="shared" si="2"/>
        <v>0</v>
      </c>
      <c r="H14" s="6">
        <f t="shared" si="3"/>
        <v>0</v>
      </c>
      <c r="I14" s="4">
        <v>0</v>
      </c>
      <c r="J14" s="4">
        <v>0</v>
      </c>
    </row>
    <row r="15" spans="1:10" x14ac:dyDescent="0.25">
      <c r="A15" s="13" t="s">
        <v>23</v>
      </c>
      <c r="B15" s="13" t="s">
        <v>20</v>
      </c>
      <c r="C15" s="14">
        <v>5176667090</v>
      </c>
      <c r="D15" s="13">
        <v>3168522115</v>
      </c>
      <c r="E15" s="5">
        <f t="shared" si="0"/>
        <v>8345189205</v>
      </c>
      <c r="F15" s="6">
        <f t="shared" si="1"/>
        <v>0.47625070133081171</v>
      </c>
      <c r="G15" s="6">
        <f t="shared" si="2"/>
        <v>0.29150239975175551</v>
      </c>
      <c r="H15" s="6">
        <f t="shared" si="3"/>
        <v>0.76775310108256722</v>
      </c>
      <c r="I15" s="4">
        <v>12</v>
      </c>
      <c r="J15" s="4">
        <v>1</v>
      </c>
    </row>
    <row r="16" spans="1:10" x14ac:dyDescent="0.25">
      <c r="A16" s="13" t="s">
        <v>23</v>
      </c>
      <c r="B16" s="13" t="s">
        <v>21</v>
      </c>
      <c r="C16" s="13">
        <v>8754047</v>
      </c>
      <c r="D16" s="13">
        <v>45535845</v>
      </c>
      <c r="E16" s="5">
        <f t="shared" si="0"/>
        <v>54289892</v>
      </c>
      <c r="F16" s="6">
        <f t="shared" si="1"/>
        <v>8.0536780726861239E-4</v>
      </c>
      <c r="G16" s="6">
        <f t="shared" si="2"/>
        <v>4.1892742453602779E-3</v>
      </c>
      <c r="H16" s="6">
        <f t="shared" si="3"/>
        <v>4.9946420526288905E-3</v>
      </c>
      <c r="I16" s="4">
        <v>12</v>
      </c>
      <c r="J16" s="4">
        <v>1</v>
      </c>
    </row>
    <row r="17" spans="1:12" x14ac:dyDescent="0.25">
      <c r="A17" s="13" t="s">
        <v>23</v>
      </c>
      <c r="B17" s="13" t="s">
        <v>22</v>
      </c>
      <c r="C17" s="13">
        <v>674209720</v>
      </c>
      <c r="D17" s="13">
        <v>323596089</v>
      </c>
      <c r="E17" s="5">
        <f t="shared" si="0"/>
        <v>997805809</v>
      </c>
      <c r="F17" s="6">
        <f t="shared" si="1"/>
        <v>6.2026946375269072E-2</v>
      </c>
      <c r="G17" s="6">
        <f t="shared" si="2"/>
        <v>2.9770673225609681E-2</v>
      </c>
      <c r="H17" s="6">
        <f t="shared" si="3"/>
        <v>9.179761960087876E-2</v>
      </c>
      <c r="I17" s="4">
        <v>12</v>
      </c>
      <c r="J17" s="4">
        <v>1</v>
      </c>
    </row>
    <row r="18" spans="1:12" x14ac:dyDescent="0.25">
      <c r="A18" s="3" t="s">
        <v>24</v>
      </c>
      <c r="B18" s="3" t="s">
        <v>18</v>
      </c>
      <c r="C18" s="4">
        <v>0</v>
      </c>
      <c r="D18" s="4">
        <v>0</v>
      </c>
      <c r="E18" s="5">
        <f t="shared" si="0"/>
        <v>0</v>
      </c>
      <c r="F18" s="6">
        <f t="shared" si="1"/>
        <v>0</v>
      </c>
      <c r="G18" s="6">
        <f t="shared" si="2"/>
        <v>0</v>
      </c>
      <c r="H18" s="6">
        <f t="shared" si="3"/>
        <v>0</v>
      </c>
      <c r="I18" s="4">
        <v>0</v>
      </c>
      <c r="J18" s="4">
        <v>0</v>
      </c>
    </row>
    <row r="19" spans="1:12" x14ac:dyDescent="0.25">
      <c r="A19" s="3" t="s">
        <v>24</v>
      </c>
      <c r="B19" s="3" t="s">
        <v>19</v>
      </c>
      <c r="C19" s="4">
        <v>0</v>
      </c>
      <c r="D19" s="4">
        <v>0</v>
      </c>
      <c r="E19" s="5">
        <f t="shared" si="0"/>
        <v>0</v>
      </c>
      <c r="F19" s="6">
        <f t="shared" si="1"/>
        <v>0</v>
      </c>
      <c r="G19" s="6">
        <f t="shared" si="2"/>
        <v>0</v>
      </c>
      <c r="H19" s="6">
        <f t="shared" si="3"/>
        <v>0</v>
      </c>
      <c r="I19" s="4">
        <v>0</v>
      </c>
      <c r="J19" s="4">
        <v>0</v>
      </c>
    </row>
    <row r="20" spans="1:12" x14ac:dyDescent="0.25">
      <c r="A20" s="3" t="s">
        <v>24</v>
      </c>
      <c r="B20" s="3" t="s">
        <v>20</v>
      </c>
      <c r="C20" s="4">
        <v>347805636</v>
      </c>
      <c r="D20" s="4">
        <v>474520045</v>
      </c>
      <c r="E20" s="5">
        <f t="shared" si="0"/>
        <v>822325681</v>
      </c>
      <c r="F20" s="6">
        <f t="shared" si="1"/>
        <v>3.1997939058470343E-2</v>
      </c>
      <c r="G20" s="6">
        <f t="shared" si="2"/>
        <v>4.3655599307000893E-2</v>
      </c>
      <c r="H20" s="6">
        <f t="shared" si="3"/>
        <v>7.5653538365471229E-2</v>
      </c>
      <c r="I20" s="4">
        <v>12</v>
      </c>
      <c r="J20" s="4">
        <v>1</v>
      </c>
    </row>
    <row r="21" spans="1:12" x14ac:dyDescent="0.25">
      <c r="A21" s="3" t="s">
        <v>24</v>
      </c>
      <c r="B21" s="3" t="s">
        <v>21</v>
      </c>
      <c r="C21" s="4">
        <v>5099856</v>
      </c>
      <c r="D21" s="4">
        <v>8820271</v>
      </c>
      <c r="E21" s="5">
        <f t="shared" si="0"/>
        <v>13920127</v>
      </c>
      <c r="F21" s="6">
        <f t="shared" si="1"/>
        <v>4.6918412068220293E-4</v>
      </c>
      <c r="G21" s="6">
        <f t="shared" si="2"/>
        <v>8.1146038109972801E-4</v>
      </c>
      <c r="H21" s="6">
        <f t="shared" si="3"/>
        <v>1.2806445017819309E-3</v>
      </c>
      <c r="I21" s="4">
        <v>12</v>
      </c>
      <c r="J21" s="4">
        <v>1</v>
      </c>
    </row>
    <row r="22" spans="1:12" x14ac:dyDescent="0.25">
      <c r="A22" s="3" t="s">
        <v>24</v>
      </c>
      <c r="B22" s="3" t="s">
        <v>22</v>
      </c>
      <c r="C22" s="4">
        <v>92878429</v>
      </c>
      <c r="D22" s="4">
        <v>69907644</v>
      </c>
      <c r="E22" s="5">
        <f t="shared" si="0"/>
        <v>162786073</v>
      </c>
      <c r="F22" s="6">
        <f t="shared" si="1"/>
        <v>8.5447675465168856E-3</v>
      </c>
      <c r="G22" s="6">
        <f t="shared" si="2"/>
        <v>6.4314671785055261E-3</v>
      </c>
      <c r="H22" s="6">
        <f t="shared" si="3"/>
        <v>1.4976234725022412E-2</v>
      </c>
      <c r="I22" s="4">
        <v>12</v>
      </c>
      <c r="J22" s="4">
        <v>1</v>
      </c>
    </row>
    <row r="23" spans="1:12" x14ac:dyDescent="0.25">
      <c r="A23" s="15" t="s">
        <v>14</v>
      </c>
      <c r="B23" s="16"/>
      <c r="C23" s="7">
        <f>SUM(C8:C22)</f>
        <v>6544128195</v>
      </c>
      <c r="D23" s="7">
        <f>SUM(D8:D22)</f>
        <v>4325497982</v>
      </c>
      <c r="E23" s="7">
        <f>SUM(E8:E22)</f>
        <v>10869626177</v>
      </c>
      <c r="F23" s="8">
        <f>SUM(F8:F22)</f>
        <v>0.60205641743662697</v>
      </c>
      <c r="G23" s="8">
        <f t="shared" ref="G23:H23" si="4">SUM(G8:G22)</f>
        <v>0.39794358256337298</v>
      </c>
      <c r="H23" s="8">
        <f t="shared" si="4"/>
        <v>1</v>
      </c>
    </row>
    <row r="24" spans="1:12" x14ac:dyDescent="0.25">
      <c r="C24" s="9"/>
      <c r="D24" s="9"/>
      <c r="E24" s="9"/>
      <c r="L24" s="12"/>
    </row>
    <row r="25" spans="1:12" ht="15.75" x14ac:dyDescent="0.25">
      <c r="A25" s="17" t="s">
        <v>15</v>
      </c>
      <c r="B25" s="17"/>
      <c r="C25" s="17"/>
      <c r="D25" s="17"/>
      <c r="E25" s="17"/>
      <c r="F25" s="17"/>
      <c r="G25" s="17"/>
      <c r="H25" s="17"/>
    </row>
    <row r="26" spans="1:12" ht="75" x14ac:dyDescent="0.25">
      <c r="A26" s="2" t="s">
        <v>4</v>
      </c>
      <c r="B26" s="2" t="s">
        <v>5</v>
      </c>
      <c r="C26" s="10" t="s">
        <v>6</v>
      </c>
      <c r="D26" s="10" t="s">
        <v>7</v>
      </c>
      <c r="E26" s="10" t="s">
        <v>8</v>
      </c>
      <c r="F26" s="2" t="s">
        <v>9</v>
      </c>
      <c r="G26" s="2" t="s">
        <v>10</v>
      </c>
      <c r="H26" s="2" t="s">
        <v>11</v>
      </c>
      <c r="I26" s="2" t="s">
        <v>12</v>
      </c>
      <c r="J26" s="2" t="s">
        <v>13</v>
      </c>
    </row>
    <row r="27" spans="1:12" x14ac:dyDescent="0.25">
      <c r="A27" s="3" t="s">
        <v>24</v>
      </c>
      <c r="B27" s="3" t="s">
        <v>20</v>
      </c>
      <c r="C27" s="4">
        <v>159235526</v>
      </c>
      <c r="D27" s="4">
        <v>81275375</v>
      </c>
      <c r="E27" s="5">
        <f>D27+C27</f>
        <v>240510901</v>
      </c>
      <c r="F27" s="6">
        <f>+C27/$E$30</f>
        <v>0.60021121816636047</v>
      </c>
      <c r="G27" s="6">
        <f>+D27/$E$30</f>
        <v>0.30635369544154212</v>
      </c>
      <c r="H27" s="6">
        <f>G27+F27</f>
        <v>0.90656491360790259</v>
      </c>
      <c r="I27" s="4">
        <v>12</v>
      </c>
      <c r="J27" s="4">
        <v>1</v>
      </c>
    </row>
    <row r="28" spans="1:12" x14ac:dyDescent="0.25">
      <c r="A28" s="3" t="s">
        <v>24</v>
      </c>
      <c r="B28" s="3" t="s">
        <v>21</v>
      </c>
      <c r="C28" s="4">
        <v>12712165</v>
      </c>
      <c r="D28" s="4">
        <v>8194471</v>
      </c>
      <c r="E28" s="5">
        <f t="shared" ref="E28:E29" si="5">D28+C28</f>
        <v>20906636</v>
      </c>
      <c r="F28" s="6">
        <f t="shared" ref="F28:F29" si="6">+C28/$E$30</f>
        <v>4.7916342739884391E-2</v>
      </c>
      <c r="G28" s="6">
        <f t="shared" ref="G28:G29" si="7">+D28/$E$30</f>
        <v>3.0887663982338429E-2</v>
      </c>
      <c r="H28" s="6">
        <f t="shared" ref="H28:H29" si="8">G28+F28</f>
        <v>7.8804006722222819E-2</v>
      </c>
      <c r="I28" s="4">
        <v>12</v>
      </c>
      <c r="J28" s="4">
        <v>1</v>
      </c>
    </row>
    <row r="29" spans="1:12" x14ac:dyDescent="0.25">
      <c r="A29" s="3" t="s">
        <v>24</v>
      </c>
      <c r="B29" s="3" t="s">
        <v>22</v>
      </c>
      <c r="C29" s="4">
        <v>2363005</v>
      </c>
      <c r="D29" s="4">
        <v>1518608</v>
      </c>
      <c r="E29" s="5">
        <f t="shared" si="5"/>
        <v>3881613</v>
      </c>
      <c r="F29" s="6">
        <f t="shared" si="6"/>
        <v>8.906945235218431E-3</v>
      </c>
      <c r="G29" s="6">
        <f t="shared" si="7"/>
        <v>5.7241344346561232E-3</v>
      </c>
      <c r="H29" s="6">
        <f t="shared" si="8"/>
        <v>1.4631079669874553E-2</v>
      </c>
      <c r="I29" s="4">
        <v>12</v>
      </c>
      <c r="J29" s="4">
        <v>1</v>
      </c>
    </row>
    <row r="30" spans="1:12" x14ac:dyDescent="0.25">
      <c r="A30" s="11" t="s">
        <v>14</v>
      </c>
      <c r="B30" s="11"/>
      <c r="C30" s="7">
        <f t="shared" ref="C30:H30" si="9">SUM(C27:C29)</f>
        <v>174310696</v>
      </c>
      <c r="D30" s="7">
        <f t="shared" si="9"/>
        <v>90988454</v>
      </c>
      <c r="E30" s="7">
        <f t="shared" si="9"/>
        <v>265299150</v>
      </c>
      <c r="F30" s="8">
        <f t="shared" si="9"/>
        <v>0.6570345061414633</v>
      </c>
      <c r="G30" s="8">
        <f t="shared" si="9"/>
        <v>0.3429654938585367</v>
      </c>
      <c r="H30" s="8">
        <f t="shared" si="9"/>
        <v>1</v>
      </c>
    </row>
    <row r="33" spans="5:5" x14ac:dyDescent="0.25">
      <c r="E33" s="12"/>
    </row>
    <row r="35" spans="5:5" x14ac:dyDescent="0.25">
      <c r="E35" s="12"/>
    </row>
  </sheetData>
  <mergeCells count="8">
    <mergeCell ref="A23:B23"/>
    <mergeCell ref="A25:H25"/>
    <mergeCell ref="A1:J1"/>
    <mergeCell ref="A2:J2"/>
    <mergeCell ref="A3:J3"/>
    <mergeCell ref="A4:J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2° SEMESTRE ART. 14 N°10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Luisa Luengo Ormazabal</dc:creator>
  <cp:lastModifiedBy>Ronald Isaack Vaquerizas Escudero</cp:lastModifiedBy>
  <dcterms:created xsi:type="dcterms:W3CDTF">2025-01-13T19:34:24Z</dcterms:created>
  <dcterms:modified xsi:type="dcterms:W3CDTF">2025-01-14T17:43:10Z</dcterms:modified>
</cp:coreProperties>
</file>